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<sst xmlns="http://schemas.openxmlformats.org/spreadsheetml/2006/main" count="54" uniqueCount="44">
  <si>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 xml:space="preserve">Sammanställning för styrkande av merkostnader </t>
  </si>
  <si>
    <t>Fyll i de gula fälten</t>
  </si>
  <si>
    <t>Ordinarie assistent:</t>
  </si>
  <si>
    <t>Karensdag</t>
  </si>
  <si>
    <t>Sjuklön karensdag</t>
  </si>
  <si>
    <t>Antal timmar</t>
  </si>
  <si>
    <t>Lön per timme</t>
  </si>
  <si>
    <t>Summa</t>
  </si>
  <si>
    <t>Sjuklön dag 2-14</t>
  </si>
  <si>
    <t>Period (ange datum)</t>
  </si>
  <si>
    <t>Ordinaries timlön</t>
  </si>
  <si>
    <t>kväll</t>
  </si>
  <si>
    <t>natt</t>
  </si>
  <si>
    <t>helg</t>
  </si>
  <si>
    <t>storhelg</t>
  </si>
  <si>
    <t>Jour</t>
  </si>
  <si>
    <t>Jour helg</t>
  </si>
  <si>
    <t>Belopp</t>
  </si>
  <si>
    <t>OB ersättning</t>
  </si>
  <si>
    <t xml:space="preserve"> </t>
  </si>
  <si>
    <t>Ordinarie assistents Timlön</t>
  </si>
  <si>
    <t>Semesterersättning 12%</t>
  </si>
  <si>
    <t>Totalt</t>
  </si>
  <si>
    <t>Totalt Grundlön * sjuktimmar timmar</t>
  </si>
  <si>
    <t>(ange namn)</t>
  </si>
  <si>
    <t>(ange personnummer)</t>
  </si>
  <si>
    <t>(ange datum)</t>
  </si>
  <si>
    <t>(ange namn och personnummer)</t>
  </si>
  <si>
    <t>%</t>
  </si>
  <si>
    <t>Totalt * 80%</t>
  </si>
  <si>
    <t>Summa  Timmar * timlön</t>
  </si>
  <si>
    <t>Sociala avgifter karens dag</t>
  </si>
  <si>
    <t>Pension/försäkringar karens dag</t>
  </si>
  <si>
    <t>Pension/försäkringar dag 2-14</t>
  </si>
  <si>
    <t>Sociala avgifter dag  2-14</t>
  </si>
  <si>
    <t>Antal timmar karensdag</t>
  </si>
  <si>
    <t>Merkostnad totalt</t>
  </si>
  <si>
    <t>Sociala avgifter, pension försäkringar</t>
  </si>
  <si>
    <t>Total dag 2-14  Lön+ Ob+ semers</t>
  </si>
  <si>
    <t>Summa totalt karensdag + semsterers</t>
  </si>
  <si>
    <t xml:space="preserve">                 </t>
  </si>
  <si>
    <t xml:space="preserve">Brukare: </t>
  </si>
  <si>
    <t>Totalt  * 80% avgifter</t>
  </si>
  <si>
    <t>OB-ersättning (enligt mall, se nedan)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</si>
</sst>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yy/mm/dd;@"/>
    <numFmt numFmtId="167" formatCode="[$-41D]&quot;den &quot;d\ mmmm\ 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2" fontId="0" fillId="34" borderId="1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0" fontId="0" fillId="26" borderId="10" xfId="0" applyFill="1" applyBorder="1" applyAlignment="1">
      <alignment/>
    </xf>
    <xf numFmtId="2" fontId="0" fillId="33" borderId="10" xfId="0" applyNumberFormat="1" applyFill="1" applyBorder="1" applyAlignment="1" applyProtection="1">
      <alignment horizontal="right"/>
      <protection locked="0"/>
    </xf>
    <xf numFmtId="2" fontId="41" fillId="34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0" fillId="33" borderId="10" xfId="0" applyNumberFormat="1" applyFill="1" applyBorder="1" applyAlignment="1" applyProtection="1">
      <alignment horizontal="left"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2" fontId="0" fillId="36" borderId="10" xfId="0" applyNumberFormat="1" applyFill="1" applyBorder="1" applyAlignment="1" applyProtection="1">
      <alignment/>
      <protection locked="0"/>
    </xf>
    <xf numFmtId="2" fontId="4" fillId="36" borderId="10" xfId="0" applyNumberFormat="1" applyFont="1" applyFill="1" applyBorder="1" applyAlignment="1" applyProtection="1">
      <alignment/>
      <protection locked="0"/>
    </xf>
    <xf numFmtId="2" fontId="22" fillId="36" borderId="10" xfId="0" applyNumberFormat="1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22" fillId="34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42" fillId="0" borderId="10" xfId="0" applyFont="1" applyBorder="1" applyAlignment="1">
      <alignment/>
    </xf>
    <xf numFmtId="0" fontId="3" fillId="26" borderId="0" xfId="0" applyFont="1" applyFill="1" applyAlignment="1">
      <alignment horizontal="center"/>
    </xf>
    <xf numFmtId="0" fontId="43" fillId="35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26" borderId="13" xfId="0" applyFill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0</xdr:row>
      <xdr:rowOff>466725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workbookViewId="0" topLeftCell="A1">
      <selection activeCell="B5" sqref="B5"/>
    </sheetView>
  </sheetViews>
  <sheetFormatPr defaultColWidth="9.140625" defaultRowHeight="15"/>
  <cols>
    <col min="1" max="1" width="35.7109375" style="0" customWidth="1"/>
    <col min="2" max="2" width="18.00390625" style="0" customWidth="1"/>
    <col min="3" max="3" width="8.28125" style="9" customWidth="1"/>
    <col min="4" max="4" width="3.28125" style="0" customWidth="1"/>
    <col min="5" max="5" width="8.28125" style="0" customWidth="1"/>
    <col min="7" max="7" width="9.00390625" style="0" customWidth="1"/>
  </cols>
  <sheetData>
    <row r="1" ht="46.5" customHeight="1"/>
    <row r="2" spans="1:9" ht="30.75" customHeight="1">
      <c r="A2" s="1" t="s">
        <v>0</v>
      </c>
      <c r="B2" s="1"/>
      <c r="H2" s="38"/>
      <c r="I2" s="38"/>
    </row>
    <row r="3" spans="1:2" ht="18">
      <c r="A3" s="37" t="s">
        <v>1</v>
      </c>
      <c r="B3" s="1"/>
    </row>
    <row r="4" spans="1:2" ht="15">
      <c r="A4" s="2"/>
      <c r="B4" s="2"/>
    </row>
    <row r="5" spans="1:5" ht="15">
      <c r="A5" s="3" t="s">
        <v>41</v>
      </c>
      <c r="B5" s="17"/>
      <c r="C5" s="5" t="s">
        <v>24</v>
      </c>
      <c r="E5" s="2"/>
    </row>
    <row r="6" spans="1:5" ht="15">
      <c r="A6" s="4"/>
      <c r="B6" s="18" t="s">
        <v>19</v>
      </c>
      <c r="C6" s="5" t="s">
        <v>25</v>
      </c>
      <c r="E6" s="2"/>
    </row>
    <row r="7" spans="1:5" ht="15">
      <c r="A7" s="2"/>
      <c r="B7" s="5"/>
      <c r="C7" s="2"/>
      <c r="E7" s="2"/>
    </row>
    <row r="8" spans="1:5" ht="15">
      <c r="A8" s="6" t="s">
        <v>2</v>
      </c>
      <c r="B8" s="19"/>
      <c r="C8" s="2" t="s">
        <v>27</v>
      </c>
      <c r="E8" s="2"/>
    </row>
    <row r="9" spans="1:5" ht="15">
      <c r="A9" s="6" t="s">
        <v>20</v>
      </c>
      <c r="B9" s="23"/>
      <c r="C9" s="2" t="s">
        <v>25</v>
      </c>
      <c r="D9" t="s">
        <v>19</v>
      </c>
      <c r="E9" s="2"/>
    </row>
    <row r="10" spans="1:5" ht="15">
      <c r="A10" s="6" t="s">
        <v>3</v>
      </c>
      <c r="B10" s="26" t="s">
        <v>19</v>
      </c>
      <c r="C10" s="2" t="s">
        <v>26</v>
      </c>
      <c r="E10" s="2"/>
    </row>
    <row r="11" spans="1:2" ht="15">
      <c r="A11" s="6" t="s">
        <v>4</v>
      </c>
      <c r="B11" s="7"/>
    </row>
    <row r="12" spans="1:2" ht="15">
      <c r="A12" s="2" t="s">
        <v>35</v>
      </c>
      <c r="B12" s="16">
        <v>8</v>
      </c>
    </row>
    <row r="13" spans="1:2" ht="15">
      <c r="A13" s="2" t="s">
        <v>6</v>
      </c>
      <c r="B13" s="28">
        <f>B9</f>
        <v>0</v>
      </c>
    </row>
    <row r="14" spans="1:2" ht="15">
      <c r="A14" s="2" t="s">
        <v>30</v>
      </c>
      <c r="B14" s="28">
        <f>B12*B13</f>
        <v>0</v>
      </c>
    </row>
    <row r="15" spans="1:2" ht="15">
      <c r="A15" s="2" t="s">
        <v>21</v>
      </c>
      <c r="B15" s="29">
        <f>B12*B13*12%</f>
        <v>0</v>
      </c>
    </row>
    <row r="16" spans="1:2" ht="15">
      <c r="A16" s="6" t="s">
        <v>39</v>
      </c>
      <c r="B16" s="29">
        <f>B14+B15</f>
        <v>0</v>
      </c>
    </row>
    <row r="17" spans="1:2" ht="15">
      <c r="A17" s="6"/>
      <c r="B17" s="7"/>
    </row>
    <row r="18" spans="1:2" ht="15">
      <c r="A18" s="6" t="s">
        <v>8</v>
      </c>
      <c r="B18" s="7"/>
    </row>
    <row r="19" spans="1:2" ht="15">
      <c r="A19" s="8" t="s">
        <v>9</v>
      </c>
      <c r="B19" s="27" t="s">
        <v>19</v>
      </c>
    </row>
    <row r="20" spans="1:2" ht="15">
      <c r="A20" s="2" t="s">
        <v>5</v>
      </c>
      <c r="B20" s="16">
        <v>10</v>
      </c>
    </row>
    <row r="21" spans="1:2" ht="15">
      <c r="A21" s="2" t="s">
        <v>10</v>
      </c>
      <c r="B21" s="30">
        <f>B9</f>
        <v>0</v>
      </c>
    </row>
    <row r="22" spans="1:2" ht="15">
      <c r="A22" s="8" t="s">
        <v>23</v>
      </c>
      <c r="B22" s="30">
        <f>B20*B21</f>
        <v>0</v>
      </c>
    </row>
    <row r="23" spans="1:2" ht="15">
      <c r="A23" s="2" t="s">
        <v>21</v>
      </c>
      <c r="B23" s="30">
        <f>12%*B22</f>
        <v>0</v>
      </c>
    </row>
    <row r="24" spans="1:3" ht="15">
      <c r="A24" s="2" t="s">
        <v>43</v>
      </c>
      <c r="B24" s="28">
        <f>F46</f>
        <v>0</v>
      </c>
      <c r="C24" s="9" t="s">
        <v>40</v>
      </c>
    </row>
    <row r="25" spans="1:2" ht="15">
      <c r="A25" s="14" t="s">
        <v>38</v>
      </c>
      <c r="B25" s="31">
        <f>B22+B23+B24</f>
        <v>0</v>
      </c>
    </row>
    <row r="26" spans="1:2" ht="15">
      <c r="A26" s="8" t="s">
        <v>29</v>
      </c>
      <c r="B26" s="20">
        <f>B25*0.8</f>
        <v>0</v>
      </c>
    </row>
    <row r="27" spans="1:2" ht="15">
      <c r="A27" s="8"/>
      <c r="B27" s="21"/>
    </row>
    <row r="28" ht="15">
      <c r="A28" s="6" t="s">
        <v>37</v>
      </c>
    </row>
    <row r="29" spans="1:4" ht="15">
      <c r="A29" s="8" t="s">
        <v>31</v>
      </c>
      <c r="B29" s="31">
        <f>B15*C29%</f>
        <v>0</v>
      </c>
      <c r="C29" s="15">
        <v>31.42</v>
      </c>
      <c r="D29" s="32" t="s">
        <v>28</v>
      </c>
    </row>
    <row r="30" spans="1:4" ht="15">
      <c r="A30" s="8" t="s">
        <v>32</v>
      </c>
      <c r="B30" s="31">
        <f>B15*C30%</f>
        <v>0</v>
      </c>
      <c r="C30" s="15">
        <v>4.88</v>
      </c>
      <c r="D30" s="32" t="s">
        <v>28</v>
      </c>
    </row>
    <row r="31" spans="1:4" ht="15">
      <c r="A31" s="8" t="s">
        <v>34</v>
      </c>
      <c r="B31" s="31">
        <f>B25*C31%</f>
        <v>0</v>
      </c>
      <c r="C31" s="15">
        <v>31.42</v>
      </c>
      <c r="D31" s="32" t="s">
        <v>28</v>
      </c>
    </row>
    <row r="32" spans="1:4" ht="15">
      <c r="A32" s="8" t="s">
        <v>33</v>
      </c>
      <c r="B32" s="31">
        <f>B25*C32%</f>
        <v>0</v>
      </c>
      <c r="C32" s="15">
        <v>4.88</v>
      </c>
      <c r="D32" s="32" t="s">
        <v>28</v>
      </c>
    </row>
    <row r="33" spans="1:2" ht="15">
      <c r="A33" s="8" t="s">
        <v>22</v>
      </c>
      <c r="B33" s="31">
        <f>B29+B30+B31+B32</f>
        <v>0</v>
      </c>
    </row>
    <row r="34" spans="1:2" ht="15">
      <c r="A34" s="8" t="s">
        <v>42</v>
      </c>
      <c r="B34" s="20">
        <f>B33*80%</f>
        <v>0</v>
      </c>
    </row>
    <row r="35" ht="15.75" thickBot="1">
      <c r="B35" s="12"/>
    </row>
    <row r="36" spans="1:2" ht="17.25" customHeight="1" thickBot="1">
      <c r="A36" s="25" t="s">
        <v>36</v>
      </c>
      <c r="B36" s="24">
        <f>B26+B34</f>
        <v>0</v>
      </c>
    </row>
    <row r="37" spans="1:6" ht="15">
      <c r="A37" s="34"/>
      <c r="B37" s="34"/>
      <c r="C37" s="35"/>
      <c r="D37" s="34"/>
      <c r="E37" s="34"/>
      <c r="F37" s="34"/>
    </row>
    <row r="38" spans="2:6" ht="15">
      <c r="B38" s="41" t="s">
        <v>18</v>
      </c>
      <c r="C38" s="42"/>
      <c r="D38" s="42"/>
      <c r="E38" s="42"/>
      <c r="F38" s="43"/>
    </row>
    <row r="39" spans="2:6" ht="15">
      <c r="B39" s="10"/>
      <c r="C39" s="36" t="s">
        <v>5</v>
      </c>
      <c r="D39" s="36"/>
      <c r="E39" s="36" t="s">
        <v>17</v>
      </c>
      <c r="F39" s="36" t="s">
        <v>7</v>
      </c>
    </row>
    <row r="40" spans="2:6" ht="15">
      <c r="B40" s="13" t="s">
        <v>11</v>
      </c>
      <c r="C40" s="44">
        <v>0</v>
      </c>
      <c r="D40" s="45"/>
      <c r="E40" s="22">
        <v>0</v>
      </c>
      <c r="F40" s="32">
        <f aca="true" t="shared" si="0" ref="F40:F45">C40*E40</f>
        <v>0</v>
      </c>
    </row>
    <row r="41" spans="2:6" ht="15">
      <c r="B41" s="13" t="s">
        <v>12</v>
      </c>
      <c r="C41" s="44">
        <v>0</v>
      </c>
      <c r="D41" s="45"/>
      <c r="E41" s="22">
        <v>0</v>
      </c>
      <c r="F41" s="32">
        <f t="shared" si="0"/>
        <v>0</v>
      </c>
    </row>
    <row r="42" spans="2:6" ht="15">
      <c r="B42" s="13" t="s">
        <v>13</v>
      </c>
      <c r="C42" s="44">
        <v>8</v>
      </c>
      <c r="D42" s="45"/>
      <c r="E42" s="22">
        <v>41.7</v>
      </c>
      <c r="F42" s="32">
        <v>0</v>
      </c>
    </row>
    <row r="43" spans="2:6" ht="15">
      <c r="B43" s="13" t="s">
        <v>14</v>
      </c>
      <c r="C43" s="44">
        <v>0</v>
      </c>
      <c r="D43" s="45"/>
      <c r="E43" s="22">
        <v>0</v>
      </c>
      <c r="F43" s="32">
        <f t="shared" si="0"/>
        <v>0</v>
      </c>
    </row>
    <row r="44" spans="2:6" ht="15">
      <c r="B44" s="13" t="s">
        <v>15</v>
      </c>
      <c r="C44" s="44">
        <v>0</v>
      </c>
      <c r="D44" s="45"/>
      <c r="E44" s="22">
        <v>0</v>
      </c>
      <c r="F44" s="32">
        <f t="shared" si="0"/>
        <v>0</v>
      </c>
    </row>
    <row r="45" spans="2:6" ht="15">
      <c r="B45" s="13" t="s">
        <v>16</v>
      </c>
      <c r="C45" s="44"/>
      <c r="D45" s="45"/>
      <c r="E45" s="22"/>
      <c r="F45" s="32">
        <f t="shared" si="0"/>
        <v>0</v>
      </c>
    </row>
    <row r="46" spans="2:6" ht="15">
      <c r="B46" s="10"/>
      <c r="C46" s="39"/>
      <c r="D46" s="40"/>
      <c r="E46" s="11" t="s">
        <v>22</v>
      </c>
      <c r="F46" s="33">
        <f>F40+F41+F42+F43+F44+F45</f>
        <v>0</v>
      </c>
    </row>
  </sheetData>
  <sheetProtection/>
  <mergeCells count="8">
    <mergeCell ref="C46:D46"/>
    <mergeCell ref="B38:F38"/>
    <mergeCell ref="C40:D40"/>
    <mergeCell ref="C41:D41"/>
    <mergeCell ref="C42:D42"/>
    <mergeCell ref="C43:D43"/>
    <mergeCell ref="C44:D44"/>
    <mergeCell ref="C45:D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 Gardh Nilsson</dc:creator>
  <cp:keywords/>
  <dc:description/>
  <cp:lastModifiedBy>Eva-Marie Hasslöf</cp:lastModifiedBy>
  <cp:lastPrinted>2017-11-07T12:42:47Z</cp:lastPrinted>
  <dcterms:created xsi:type="dcterms:W3CDTF">2017-11-07T10:31:51Z</dcterms:created>
  <dcterms:modified xsi:type="dcterms:W3CDTF">2022-11-15T07:33:59Z</dcterms:modified>
  <cp:category/>
  <cp:version/>
  <cp:contentType/>
  <cp:contentStatus/>
</cp:coreProperties>
</file>